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<sst xmlns="http://schemas.openxmlformats.org/spreadsheetml/2006/main" count="51" uniqueCount="49">
  <si>
    <t>GLOMAC BERHAD AND ITS SUBSIDIARY COMPANIES</t>
  </si>
  <si>
    <t>CONSOLIDATED BALANCE SHEET AS AT 31 JULY 2002</t>
  </si>
  <si>
    <t>As at</t>
  </si>
  <si>
    <t>31/07/02</t>
  </si>
  <si>
    <t>30/04/02</t>
  </si>
  <si>
    <t>Variance</t>
  </si>
  <si>
    <t>(Unaudited)</t>
  </si>
  <si>
    <t>(Audited)</t>
  </si>
  <si>
    <t>RM'000</t>
  </si>
  <si>
    <t>RM'm</t>
  </si>
  <si>
    <t>%</t>
  </si>
  <si>
    <t>PROPERTY,  PLANT AND EQUIPMENT</t>
  </si>
  <si>
    <t>INVESTMENT PROPERTIES</t>
  </si>
  <si>
    <t>INVESTMENT IN ASSOCIATED COMPANIES</t>
  </si>
  <si>
    <t>OTHER INVESTMENT - UNQUOTED</t>
  </si>
  <si>
    <t>GOODWILL ON CONSOLIDATION</t>
  </si>
  <si>
    <t>PROPERTY DEVELOPMENT PROJECTS</t>
  </si>
  <si>
    <t>CURRENT ASSETS</t>
  </si>
  <si>
    <t>Inventories</t>
  </si>
  <si>
    <t>Property development projects</t>
  </si>
  <si>
    <t>Amount due from customers for contract work</t>
  </si>
  <si>
    <t>Trade receivables</t>
  </si>
  <si>
    <t>Other receivables, deposits and prepayments</t>
  </si>
  <si>
    <t>Amount due from associated companies</t>
  </si>
  <si>
    <t>Tax recoverable</t>
  </si>
  <si>
    <t>Fixed deposits and short term placements</t>
  </si>
  <si>
    <t>Cash and bank balances</t>
  </si>
  <si>
    <t>CURRENT LIABILITIES</t>
  </si>
  <si>
    <t>Amount due to customers for contract work</t>
  </si>
  <si>
    <t>Trade payables</t>
  </si>
  <si>
    <t>Other payables and accrued expenses</t>
  </si>
  <si>
    <t>Hire-purchase &amp; lease creditors - current portion</t>
  </si>
  <si>
    <t>Bank borrowings - current portion</t>
  </si>
  <si>
    <t>Provision for taxation</t>
  </si>
  <si>
    <t xml:space="preserve">NET CURRENT ASSETS </t>
  </si>
  <si>
    <t>SHAREHOLDERS' FUNDS</t>
  </si>
  <si>
    <t>Share Capital</t>
  </si>
  <si>
    <t>Reserves:</t>
  </si>
  <si>
    <t>Share Premium</t>
  </si>
  <si>
    <t>Revaluation Reserve</t>
  </si>
  <si>
    <t>Reserve on Consolidation</t>
  </si>
  <si>
    <t>Retained Profit</t>
  </si>
  <si>
    <t>Proposed Dividend</t>
  </si>
  <si>
    <t>MINORITY INTERESTS</t>
  </si>
  <si>
    <t>HIRE PURCHASE &amp; LEASE CREDITORS - non current portion</t>
  </si>
  <si>
    <t>BANK BORROWINGS - non current portion</t>
  </si>
  <si>
    <t>DEFERRED TAXATION</t>
  </si>
  <si>
    <t>NET TANGIBLE ASSETS PER SHARE (RM)</t>
  </si>
  <si>
    <t xml:space="preserve">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</si>
</sst>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_(* #,##0.0000_);_(* \(#,##0.0000\);_(* &quot;-&quot;??_);_(@_)"/>
  </numFmts>
  <fonts count="6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1.5"/>
      <name val="Arial"/>
      <family val="2"/>
    </font>
    <font>
      <b/>
      <i/>
      <sz val="11.5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15" applyNumberFormat="1" applyFont="1" applyAlignment="1">
      <alignment/>
    </xf>
    <xf numFmtId="0" fontId="2" fillId="0" borderId="0" xfId="0" applyFont="1" applyAlignment="1">
      <alignment/>
    </xf>
    <xf numFmtId="165" fontId="3" fillId="0" borderId="0" xfId="15" applyNumberFormat="1" applyFont="1" applyAlignment="1">
      <alignment/>
    </xf>
    <xf numFmtId="164" fontId="3" fillId="0" borderId="0" xfId="15" applyNumberFormat="1" applyFont="1" applyAlignment="1">
      <alignment/>
    </xf>
    <xf numFmtId="0" fontId="1" fillId="0" borderId="0" xfId="0" applyFont="1" applyAlignment="1">
      <alignment horizontal="center"/>
    </xf>
    <xf numFmtId="164" fontId="1" fillId="0" borderId="0" xfId="15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164" fontId="5" fillId="0" borderId="0" xfId="15" applyNumberFormat="1" applyFont="1" applyAlignment="1">
      <alignment/>
    </xf>
    <xf numFmtId="164" fontId="5" fillId="0" borderId="0" xfId="15" applyNumberFormat="1" applyFont="1" applyAlignment="1">
      <alignment horizontal="center"/>
    </xf>
    <xf numFmtId="0" fontId="0" fillId="0" borderId="0" xfId="0" applyFont="1" applyAlignment="1">
      <alignment/>
    </xf>
    <xf numFmtId="165" fontId="4" fillId="0" borderId="0" xfId="15" applyNumberFormat="1" applyFont="1" applyAlignment="1">
      <alignment horizontal="center"/>
    </xf>
    <xf numFmtId="164" fontId="4" fillId="0" borderId="0" xfId="15" applyNumberFormat="1" applyFont="1" applyAlignment="1">
      <alignment horizontal="center"/>
    </xf>
    <xf numFmtId="0" fontId="5" fillId="0" borderId="1" xfId="0" applyFont="1" applyBorder="1" applyAlignment="1">
      <alignment/>
    </xf>
    <xf numFmtId="164" fontId="5" fillId="0" borderId="2" xfId="15" applyNumberFormat="1" applyFont="1" applyBorder="1" applyAlignment="1">
      <alignment/>
    </xf>
    <xf numFmtId="164" fontId="5" fillId="0" borderId="3" xfId="15" applyNumberFormat="1" applyFont="1" applyBorder="1" applyAlignment="1">
      <alignment/>
    </xf>
    <xf numFmtId="0" fontId="0" fillId="0" borderId="3" xfId="0" applyFont="1" applyBorder="1" applyAlignment="1">
      <alignment/>
    </xf>
    <xf numFmtId="0" fontId="5" fillId="0" borderId="4" xfId="0" applyFont="1" applyBorder="1" applyAlignment="1">
      <alignment/>
    </xf>
    <xf numFmtId="164" fontId="5" fillId="0" borderId="0" xfId="15" applyNumberFormat="1" applyFont="1" applyBorder="1" applyAlignment="1">
      <alignment/>
    </xf>
    <xf numFmtId="164" fontId="5" fillId="0" borderId="5" xfId="15" applyNumberFormat="1" applyFont="1" applyBorder="1" applyAlignment="1">
      <alignment/>
    </xf>
    <xf numFmtId="0" fontId="0" fillId="0" borderId="5" xfId="0" applyFont="1" applyBorder="1" applyAlignment="1">
      <alignment/>
    </xf>
    <xf numFmtId="164" fontId="5" fillId="0" borderId="6" xfId="15" applyNumberFormat="1" applyFont="1" applyBorder="1" applyAlignment="1">
      <alignment/>
    </xf>
    <xf numFmtId="0" fontId="5" fillId="0" borderId="7" xfId="0" applyFont="1" applyBorder="1" applyAlignment="1">
      <alignment/>
    </xf>
    <xf numFmtId="164" fontId="5" fillId="0" borderId="8" xfId="15" applyNumberFormat="1" applyFont="1" applyBorder="1" applyAlignment="1">
      <alignment/>
    </xf>
    <xf numFmtId="164" fontId="5" fillId="0" borderId="9" xfId="15" applyNumberFormat="1" applyFont="1" applyBorder="1" applyAlignment="1">
      <alignment/>
    </xf>
    <xf numFmtId="0" fontId="0" fillId="0" borderId="9" xfId="0" applyFont="1" applyBorder="1" applyAlignment="1">
      <alignment/>
    </xf>
    <xf numFmtId="0" fontId="5" fillId="0" borderId="0" xfId="0" applyFont="1" applyBorder="1" applyAlignment="1">
      <alignment/>
    </xf>
    <xf numFmtId="164" fontId="5" fillId="0" borderId="10" xfId="15" applyNumberFormat="1" applyFont="1" applyBorder="1" applyAlignment="1">
      <alignment/>
    </xf>
    <xf numFmtId="0" fontId="0" fillId="0" borderId="0" xfId="0" applyFont="1" applyBorder="1" applyAlignment="1">
      <alignment/>
    </xf>
    <xf numFmtId="43" fontId="5" fillId="0" borderId="11" xfId="15" applyNumberFormat="1" applyFont="1" applyBorder="1" applyAlignment="1">
      <alignment/>
    </xf>
    <xf numFmtId="166" fontId="5" fillId="0" borderId="0" xfId="15" applyNumberFormat="1" applyFont="1" applyAlignment="1">
      <alignment/>
    </xf>
    <xf numFmtId="164" fontId="5" fillId="0" borderId="0" xfId="15" applyNumberFormat="1" applyFont="1" applyAlignment="1">
      <alignment horizontal="left" indent="2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Desktop\July%202002%20Consol\Bal%20Sheet%20&amp;%20P&amp;L-July%20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ce Sheet-July 2002"/>
      <sheetName val="P&amp;L"/>
      <sheetName val="P &amp; L -July 2002"/>
      <sheetName val="Share of Asso's Results"/>
      <sheetName val="Revenue"/>
      <sheetName val="Results for the month"/>
      <sheetName val="InterCompany Billings"/>
      <sheetName val="Cost of Dev"/>
      <sheetName val="Sheet13"/>
      <sheetName val="Sheet14"/>
      <sheetName val="Sheet15"/>
      <sheetName val="Sheet1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9"/>
  <sheetViews>
    <sheetView tabSelected="1" workbookViewId="0" topLeftCell="A41">
      <selection activeCell="I49" sqref="I49"/>
    </sheetView>
  </sheetViews>
  <sheetFormatPr defaultColWidth="9.140625" defaultRowHeight="12.75"/>
  <cols>
    <col min="1" max="1" width="2.7109375" style="11" customWidth="1"/>
    <col min="2" max="2" width="59.8515625" style="11" customWidth="1"/>
    <col min="3" max="3" width="2.421875" style="11" customWidth="1"/>
    <col min="4" max="4" width="1.28515625" style="11" customWidth="1"/>
    <col min="5" max="5" width="13.00390625" style="12" customWidth="1"/>
    <col min="6" max="6" width="1.28515625" style="12" customWidth="1"/>
    <col min="7" max="7" width="2.57421875" style="11" customWidth="1"/>
    <col min="8" max="8" width="1.1484375" style="11" customWidth="1"/>
    <col min="9" max="9" width="12.57421875" style="12" customWidth="1"/>
    <col min="10" max="10" width="1.28515625" style="14" customWidth="1"/>
    <col min="11" max="11" width="3.00390625" style="14" customWidth="1"/>
    <col min="12" max="12" width="0" style="4" hidden="1" customWidth="1"/>
    <col min="13" max="13" width="8.57421875" style="5" hidden="1" customWidth="1"/>
  </cols>
  <sheetData>
    <row r="1" spans="1:11" ht="15.75">
      <c r="A1" s="1" t="s">
        <v>0</v>
      </c>
      <c r="B1" s="1"/>
      <c r="C1" s="1"/>
      <c r="D1" s="1"/>
      <c r="E1" s="2"/>
      <c r="F1" s="2"/>
      <c r="G1" s="1"/>
      <c r="H1" s="1"/>
      <c r="I1" s="2"/>
      <c r="J1" s="3"/>
      <c r="K1" s="3"/>
    </row>
    <row r="2" spans="1:11" ht="15.75">
      <c r="A2" s="1" t="s">
        <v>1</v>
      </c>
      <c r="B2" s="1"/>
      <c r="C2" s="1"/>
      <c r="D2" s="1"/>
      <c r="E2" s="2"/>
      <c r="F2" s="2"/>
      <c r="G2" s="1"/>
      <c r="H2" s="1"/>
      <c r="I2" s="2"/>
      <c r="J2" s="3"/>
      <c r="K2" s="3"/>
    </row>
    <row r="3" spans="1:11" ht="15.75">
      <c r="A3" s="1"/>
      <c r="B3" s="1"/>
      <c r="C3" s="1"/>
      <c r="D3" s="1"/>
      <c r="E3" s="2"/>
      <c r="F3" s="2"/>
      <c r="G3" s="1"/>
      <c r="H3" s="1"/>
      <c r="I3" s="2"/>
      <c r="J3" s="3"/>
      <c r="K3" s="3"/>
    </row>
    <row r="4" spans="1:11" ht="15.75">
      <c r="A4" s="6"/>
      <c r="B4" s="6"/>
      <c r="C4" s="6"/>
      <c r="D4" s="6"/>
      <c r="E4" s="7" t="s">
        <v>2</v>
      </c>
      <c r="F4" s="7"/>
      <c r="G4" s="8"/>
      <c r="H4" s="8"/>
      <c r="I4" s="7" t="s">
        <v>2</v>
      </c>
      <c r="J4" s="8"/>
      <c r="K4" s="8"/>
    </row>
    <row r="5" spans="1:13" ht="15.75">
      <c r="A5" s="6"/>
      <c r="B5" s="6"/>
      <c r="C5" s="6"/>
      <c r="D5" s="6"/>
      <c r="E5" s="7" t="s">
        <v>3</v>
      </c>
      <c r="F5" s="7"/>
      <c r="G5" s="8"/>
      <c r="H5" s="8"/>
      <c r="I5" s="7" t="s">
        <v>4</v>
      </c>
      <c r="J5" s="8"/>
      <c r="K5" s="8"/>
      <c r="L5" s="9" t="s">
        <v>5</v>
      </c>
      <c r="M5" s="9"/>
    </row>
    <row r="6" spans="1:13" ht="15.75">
      <c r="A6" s="6"/>
      <c r="B6" s="6"/>
      <c r="C6" s="6"/>
      <c r="D6" s="6"/>
      <c r="E6" s="7" t="s">
        <v>6</v>
      </c>
      <c r="F6" s="7"/>
      <c r="G6" s="8"/>
      <c r="H6" s="8"/>
      <c r="I6" s="7" t="s">
        <v>7</v>
      </c>
      <c r="J6" s="8"/>
      <c r="K6" s="8"/>
      <c r="L6" s="10"/>
      <c r="M6" s="10"/>
    </row>
    <row r="7" spans="5:13" ht="15.75">
      <c r="E7" s="7" t="s">
        <v>8</v>
      </c>
      <c r="F7" s="13"/>
      <c r="I7" s="7" t="s">
        <v>8</v>
      </c>
      <c r="L7" s="15" t="s">
        <v>9</v>
      </c>
      <c r="M7" s="16" t="s">
        <v>10</v>
      </c>
    </row>
    <row r="9" spans="1:13" ht="15">
      <c r="A9" s="11" t="s">
        <v>11</v>
      </c>
      <c r="E9" s="12">
        <v>7067.694172222222</v>
      </c>
      <c r="I9" s="12">
        <v>7185.957997222223</v>
      </c>
      <c r="L9" s="4">
        <f aca="true" t="shared" si="0" ref="L9:L14">(E9-I9)/1000</f>
        <v>-0.1182638250000009</v>
      </c>
      <c r="M9" s="5">
        <f>L9*1000/I9*100</f>
        <v>-1.645762820290858</v>
      </c>
    </row>
    <row r="10" spans="1:13" ht="15">
      <c r="A10" s="11" t="s">
        <v>12</v>
      </c>
      <c r="E10" s="12">
        <v>134450.7</v>
      </c>
      <c r="I10" s="12">
        <v>134450.7</v>
      </c>
      <c r="L10" s="4">
        <f t="shared" si="0"/>
        <v>0</v>
      </c>
      <c r="M10" s="5">
        <f aca="true" t="shared" si="1" ref="M10:M53">L10*1000/I10*100</f>
        <v>0</v>
      </c>
    </row>
    <row r="11" spans="1:13" ht="15">
      <c r="A11" s="11" t="s">
        <v>13</v>
      </c>
      <c r="E11" s="12">
        <v>29619.3753</v>
      </c>
      <c r="I11" s="12">
        <v>29234.4819</v>
      </c>
      <c r="L11" s="4">
        <f t="shared" si="0"/>
        <v>0.38489340000000083</v>
      </c>
      <c r="M11" s="5">
        <f t="shared" si="1"/>
        <v>1.3165733578469911</v>
      </c>
    </row>
    <row r="12" spans="1:13" ht="15">
      <c r="A12" s="11" t="s">
        <v>14</v>
      </c>
      <c r="E12" s="12">
        <v>4000</v>
      </c>
      <c r="I12" s="12">
        <v>4000</v>
      </c>
      <c r="L12" s="4">
        <f t="shared" si="0"/>
        <v>0</v>
      </c>
      <c r="M12" s="5">
        <f t="shared" si="1"/>
        <v>0</v>
      </c>
    </row>
    <row r="13" spans="1:13" ht="15">
      <c r="A13" s="11" t="s">
        <v>15</v>
      </c>
      <c r="E13" s="12">
        <v>1444.54687</v>
      </c>
      <c r="I13" s="12">
        <v>1462</v>
      </c>
      <c r="L13" s="4">
        <f t="shared" si="0"/>
        <v>-0.0174531300000001</v>
      </c>
      <c r="M13" s="5">
        <f t="shared" si="1"/>
        <v>-1.1937845417236732</v>
      </c>
    </row>
    <row r="14" spans="1:13" ht="15">
      <c r="A14" s="11" t="s">
        <v>16</v>
      </c>
      <c r="E14" s="12">
        <v>165216.871</v>
      </c>
      <c r="I14" s="12">
        <v>178998.143</v>
      </c>
      <c r="L14" s="4">
        <f t="shared" si="0"/>
        <v>-13.781271999999998</v>
      </c>
      <c r="M14" s="5">
        <f t="shared" si="1"/>
        <v>-7.699114509808069</v>
      </c>
    </row>
    <row r="16" spans="1:10" ht="15">
      <c r="A16" s="11" t="s">
        <v>17</v>
      </c>
      <c r="D16" s="17"/>
      <c r="E16" s="18"/>
      <c r="F16" s="19"/>
      <c r="H16" s="17"/>
      <c r="I16" s="18"/>
      <c r="J16" s="20"/>
    </row>
    <row r="17" spans="2:13" ht="15">
      <c r="B17" s="11" t="s">
        <v>18</v>
      </c>
      <c r="D17" s="21"/>
      <c r="E17" s="22">
        <v>9487.885</v>
      </c>
      <c r="F17" s="23"/>
      <c r="H17" s="21"/>
      <c r="I17" s="22">
        <v>9487.685</v>
      </c>
      <c r="J17" s="24"/>
      <c r="L17" s="4">
        <f aca="true" t="shared" si="2" ref="L17:L25">(E17-I17)/1000</f>
        <v>0.0002000000000007276</v>
      </c>
      <c r="M17" s="5">
        <f t="shared" si="1"/>
        <v>0.0021079957861240926</v>
      </c>
    </row>
    <row r="18" spans="2:13" ht="15">
      <c r="B18" s="11" t="s">
        <v>19</v>
      </c>
      <c r="D18" s="21"/>
      <c r="E18" s="22">
        <v>37193.2917073706</v>
      </c>
      <c r="F18" s="23"/>
      <c r="H18" s="21"/>
      <c r="I18" s="22">
        <v>23368.276783726924</v>
      </c>
      <c r="J18" s="24"/>
      <c r="L18" s="4">
        <f t="shared" si="2"/>
        <v>13.825014923643673</v>
      </c>
      <c r="M18" s="5">
        <f t="shared" si="1"/>
        <v>59.16146514179883</v>
      </c>
    </row>
    <row r="19" spans="2:13" ht="15">
      <c r="B19" s="11" t="s">
        <v>20</v>
      </c>
      <c r="D19" s="21"/>
      <c r="E19" s="22">
        <v>1149.768</v>
      </c>
      <c r="F19" s="23"/>
      <c r="H19" s="21"/>
      <c r="I19" s="22">
        <v>1171.842</v>
      </c>
      <c r="J19" s="24"/>
      <c r="L19" s="4">
        <f t="shared" si="2"/>
        <v>-0.02207400000000007</v>
      </c>
      <c r="M19" s="5">
        <f t="shared" si="1"/>
        <v>-1.8837010450214335</v>
      </c>
    </row>
    <row r="20" spans="2:13" ht="15">
      <c r="B20" s="11" t="s">
        <v>21</v>
      </c>
      <c r="D20" s="21"/>
      <c r="E20" s="22">
        <v>20666.48</v>
      </c>
      <c r="F20" s="23"/>
      <c r="H20" s="21"/>
      <c r="I20" s="22">
        <v>23761.132</v>
      </c>
      <c r="J20" s="24"/>
      <c r="L20" s="4">
        <f t="shared" si="2"/>
        <v>-3.0946520000000017</v>
      </c>
      <c r="M20" s="5">
        <f t="shared" si="1"/>
        <v>-13.024009125491165</v>
      </c>
    </row>
    <row r="21" spans="2:13" ht="15">
      <c r="B21" s="11" t="s">
        <v>22</v>
      </c>
      <c r="D21" s="21"/>
      <c r="E21" s="22">
        <v>13188.47</v>
      </c>
      <c r="F21" s="23"/>
      <c r="H21" s="21"/>
      <c r="I21" s="22">
        <v>11719.75</v>
      </c>
      <c r="J21" s="24"/>
      <c r="L21" s="4">
        <f t="shared" si="2"/>
        <v>1.4687199999999994</v>
      </c>
      <c r="M21" s="5">
        <f t="shared" si="1"/>
        <v>12.532007935322847</v>
      </c>
    </row>
    <row r="22" spans="2:13" ht="15">
      <c r="B22" s="11" t="s">
        <v>23</v>
      </c>
      <c r="D22" s="21"/>
      <c r="E22" s="22">
        <v>4945.783</v>
      </c>
      <c r="F22" s="23"/>
      <c r="H22" s="21"/>
      <c r="I22" s="22">
        <v>5603.347</v>
      </c>
      <c r="J22" s="24"/>
      <c r="L22" s="4">
        <f t="shared" si="2"/>
        <v>-0.6575639999999994</v>
      </c>
      <c r="M22" s="5">
        <f t="shared" si="1"/>
        <v>-11.735200407899054</v>
      </c>
    </row>
    <row r="23" spans="2:13" ht="15">
      <c r="B23" s="11" t="s">
        <v>24</v>
      </c>
      <c r="D23" s="21"/>
      <c r="E23" s="22">
        <v>4259.74</v>
      </c>
      <c r="F23" s="23"/>
      <c r="H23" s="21"/>
      <c r="I23" s="22">
        <v>4356.089</v>
      </c>
      <c r="J23" s="24"/>
      <c r="L23" s="4">
        <f t="shared" si="2"/>
        <v>-0.09634900000000016</v>
      </c>
      <c r="M23" s="5">
        <f t="shared" si="1"/>
        <v>-2.211823495800939</v>
      </c>
    </row>
    <row r="24" spans="2:13" ht="15">
      <c r="B24" s="11" t="s">
        <v>25</v>
      </c>
      <c r="D24" s="21"/>
      <c r="E24" s="22">
        <v>4884.046</v>
      </c>
      <c r="F24" s="23"/>
      <c r="H24" s="21"/>
      <c r="I24" s="22">
        <v>4063.012</v>
      </c>
      <c r="J24" s="24"/>
      <c r="L24" s="4">
        <f t="shared" si="2"/>
        <v>0.8210340000000002</v>
      </c>
      <c r="M24" s="5">
        <f t="shared" si="1"/>
        <v>20.207520922901534</v>
      </c>
    </row>
    <row r="25" spans="2:13" ht="15">
      <c r="B25" s="11" t="s">
        <v>26</v>
      </c>
      <c r="D25" s="21"/>
      <c r="E25" s="22">
        <v>38619.511</v>
      </c>
      <c r="F25" s="23"/>
      <c r="H25" s="21"/>
      <c r="I25" s="22">
        <v>26265.572</v>
      </c>
      <c r="J25" s="24"/>
      <c r="L25" s="4">
        <f t="shared" si="2"/>
        <v>12.353938999999999</v>
      </c>
      <c r="M25" s="5">
        <f t="shared" si="1"/>
        <v>47.03472286839974</v>
      </c>
    </row>
    <row r="26" spans="4:13" ht="15">
      <c r="D26" s="21"/>
      <c r="E26" s="25">
        <v>134394.9747073706</v>
      </c>
      <c r="F26" s="23"/>
      <c r="H26" s="21"/>
      <c r="I26" s="25">
        <v>109796.70578372691</v>
      </c>
      <c r="J26" s="24"/>
      <c r="M26" s="5">
        <f t="shared" si="1"/>
        <v>0</v>
      </c>
    </row>
    <row r="27" spans="4:10" ht="15">
      <c r="D27" s="21"/>
      <c r="E27" s="22"/>
      <c r="F27" s="23"/>
      <c r="H27" s="21"/>
      <c r="I27" s="22"/>
      <c r="J27" s="24"/>
    </row>
    <row r="28" spans="1:10" ht="15">
      <c r="A28" s="11" t="s">
        <v>27</v>
      </c>
      <c r="D28" s="21"/>
      <c r="E28" s="22"/>
      <c r="F28" s="23"/>
      <c r="H28" s="21"/>
      <c r="I28" s="22"/>
      <c r="J28" s="24"/>
    </row>
    <row r="29" spans="2:13" ht="15">
      <c r="B29" s="11" t="s">
        <v>28</v>
      </c>
      <c r="D29" s="21"/>
      <c r="E29" s="22">
        <v>3600.843</v>
      </c>
      <c r="F29" s="23"/>
      <c r="H29" s="21"/>
      <c r="I29" s="22">
        <v>2987.582</v>
      </c>
      <c r="J29" s="24"/>
      <c r="L29" s="4">
        <f>(I29-E29)/1000</f>
        <v>-0.613261</v>
      </c>
      <c r="M29" s="5">
        <f t="shared" si="1"/>
        <v>-20.527001434604976</v>
      </c>
    </row>
    <row r="30" spans="2:13" ht="15">
      <c r="B30" s="11" t="s">
        <v>29</v>
      </c>
      <c r="D30" s="21"/>
      <c r="E30" s="22">
        <v>26165.239</v>
      </c>
      <c r="F30" s="23"/>
      <c r="H30" s="21"/>
      <c r="I30" s="22">
        <v>29714.857</v>
      </c>
      <c r="J30" s="24"/>
      <c r="L30" s="4">
        <f aca="true" t="shared" si="3" ref="L30:L37">(I30-E30)/1000</f>
        <v>3.5496179999999984</v>
      </c>
      <c r="M30" s="5">
        <f t="shared" si="1"/>
        <v>11.945600142043418</v>
      </c>
    </row>
    <row r="31" spans="2:13" ht="15">
      <c r="B31" s="11" t="s">
        <v>30</v>
      </c>
      <c r="D31" s="21"/>
      <c r="E31" s="22">
        <v>23462.585</v>
      </c>
      <c r="F31" s="23"/>
      <c r="H31" s="21"/>
      <c r="I31" s="22">
        <v>13071.867</v>
      </c>
      <c r="J31" s="24"/>
      <c r="L31" s="4">
        <f t="shared" si="3"/>
        <v>-10.390718</v>
      </c>
      <c r="M31" s="5">
        <f t="shared" si="1"/>
        <v>-79.48916554919047</v>
      </c>
    </row>
    <row r="32" spans="4:12" ht="15">
      <c r="D32" s="21"/>
      <c r="E32" s="22">
        <v>0</v>
      </c>
      <c r="F32" s="23"/>
      <c r="H32" s="21"/>
      <c r="I32" s="22">
        <v>0</v>
      </c>
      <c r="J32" s="24"/>
      <c r="L32" s="4">
        <f t="shared" si="3"/>
        <v>0</v>
      </c>
    </row>
    <row r="33" spans="4:12" ht="15">
      <c r="D33" s="21"/>
      <c r="E33" s="22">
        <v>0</v>
      </c>
      <c r="F33" s="23"/>
      <c r="H33" s="21"/>
      <c r="I33" s="22">
        <v>0</v>
      </c>
      <c r="J33" s="24"/>
      <c r="L33" s="4">
        <f t="shared" si="3"/>
        <v>0</v>
      </c>
    </row>
    <row r="34" spans="2:13" ht="15">
      <c r="B34" s="11" t="s">
        <v>31</v>
      </c>
      <c r="D34" s="21"/>
      <c r="E34" s="22">
        <v>368.932</v>
      </c>
      <c r="F34" s="23"/>
      <c r="H34" s="21"/>
      <c r="I34" s="22">
        <v>428.486</v>
      </c>
      <c r="J34" s="24"/>
      <c r="L34" s="4">
        <f t="shared" si="3"/>
        <v>0.059553999999999975</v>
      </c>
      <c r="M34" s="5">
        <f t="shared" si="1"/>
        <v>13.898703808292447</v>
      </c>
    </row>
    <row r="35" spans="2:13" ht="15">
      <c r="B35" s="11" t="s">
        <v>32</v>
      </c>
      <c r="D35" s="21"/>
      <c r="E35" s="22">
        <v>52462.298</v>
      </c>
      <c r="F35" s="23"/>
      <c r="H35" s="21"/>
      <c r="I35" s="22">
        <v>52009.698</v>
      </c>
      <c r="J35" s="24"/>
      <c r="L35" s="4">
        <f t="shared" si="3"/>
        <v>-0.45260000000000583</v>
      </c>
      <c r="M35" s="5">
        <f t="shared" si="1"/>
        <v>-0.8702223189221477</v>
      </c>
    </row>
    <row r="36" spans="2:13" ht="15">
      <c r="B36" s="11" t="s">
        <v>33</v>
      </c>
      <c r="D36" s="21"/>
      <c r="E36" s="22">
        <v>4345.671</v>
      </c>
      <c r="F36" s="23"/>
      <c r="H36" s="21"/>
      <c r="I36" s="22">
        <v>3630.315</v>
      </c>
      <c r="J36" s="24"/>
      <c r="L36" s="4">
        <f t="shared" si="3"/>
        <v>-0.7153560000000002</v>
      </c>
      <c r="M36" s="5">
        <f t="shared" si="1"/>
        <v>-19.705066915680877</v>
      </c>
    </row>
    <row r="37" spans="4:12" ht="15">
      <c r="D37" s="21"/>
      <c r="E37" s="22">
        <v>0</v>
      </c>
      <c r="F37" s="23"/>
      <c r="H37" s="21"/>
      <c r="I37" s="22">
        <v>0</v>
      </c>
      <c r="J37" s="24"/>
      <c r="L37" s="4">
        <f t="shared" si="3"/>
        <v>0</v>
      </c>
    </row>
    <row r="38" spans="4:10" ht="15">
      <c r="D38" s="21"/>
      <c r="E38" s="25">
        <v>110405.568</v>
      </c>
      <c r="F38" s="23"/>
      <c r="H38" s="21"/>
      <c r="I38" s="25">
        <v>101842.805</v>
      </c>
      <c r="J38" s="24"/>
    </row>
    <row r="39" spans="4:10" ht="15">
      <c r="D39" s="26"/>
      <c r="E39" s="27"/>
      <c r="F39" s="28"/>
      <c r="H39" s="26"/>
      <c r="I39" s="27"/>
      <c r="J39" s="29"/>
    </row>
    <row r="40" spans="4:9" ht="15">
      <c r="D40" s="30"/>
      <c r="E40" s="22"/>
      <c r="F40" s="22"/>
      <c r="I40" s="22"/>
    </row>
    <row r="41" spans="1:9" ht="15">
      <c r="A41" s="11" t="s">
        <v>34</v>
      </c>
      <c r="E41" s="12">
        <v>23989.406707370596</v>
      </c>
      <c r="I41" s="12">
        <v>7953.900783726916</v>
      </c>
    </row>
    <row r="43" spans="5:9" ht="15.75" thickBot="1">
      <c r="E43" s="31">
        <v>365788.59404959285</v>
      </c>
      <c r="I43" s="31">
        <v>363285.18368094915</v>
      </c>
    </row>
    <row r="44" ht="15.75" thickTop="1"/>
    <row r="46" ht="15">
      <c r="A46" s="11" t="s">
        <v>35</v>
      </c>
    </row>
    <row r="47" spans="1:9" ht="15">
      <c r="A47" s="11" t="s">
        <v>36</v>
      </c>
      <c r="E47" s="22">
        <v>150000</v>
      </c>
      <c r="I47" s="12">
        <v>150000</v>
      </c>
    </row>
    <row r="48" ht="15">
      <c r="A48" s="11" t="s">
        <v>37</v>
      </c>
    </row>
    <row r="49" spans="2:13" ht="15">
      <c r="B49" s="11" t="s">
        <v>38</v>
      </c>
      <c r="E49" s="22">
        <v>4507.903</v>
      </c>
      <c r="I49" s="12">
        <v>4507.903</v>
      </c>
      <c r="L49" s="4">
        <f>I49-E49</f>
        <v>0</v>
      </c>
      <c r="M49" s="5">
        <f t="shared" si="1"/>
        <v>0</v>
      </c>
    </row>
    <row r="50" spans="2:13" ht="15">
      <c r="B50" s="11" t="s">
        <v>39</v>
      </c>
      <c r="E50" s="22">
        <v>17744.114</v>
      </c>
      <c r="I50" s="12">
        <v>17744.114</v>
      </c>
      <c r="L50" s="4">
        <f>(I50-E50)/1000</f>
        <v>0</v>
      </c>
      <c r="M50" s="5">
        <f t="shared" si="1"/>
        <v>0</v>
      </c>
    </row>
    <row r="51" spans="1:13" ht="15">
      <c r="A51" s="30"/>
      <c r="B51" s="30" t="s">
        <v>40</v>
      </c>
      <c r="C51" s="30"/>
      <c r="D51" s="30"/>
      <c r="E51" s="22">
        <v>5825.70482</v>
      </c>
      <c r="F51" s="22"/>
      <c r="G51" s="30"/>
      <c r="H51" s="30"/>
      <c r="I51" s="22">
        <v>5895.48158</v>
      </c>
      <c r="J51" s="32"/>
      <c r="K51" s="32"/>
      <c r="L51" s="4">
        <f>(I51-E51)/1000</f>
        <v>0.06977675999999974</v>
      </c>
      <c r="M51" s="5">
        <f t="shared" si="1"/>
        <v>1.183563362096023</v>
      </c>
    </row>
    <row r="52" spans="1:11" ht="15">
      <c r="A52" s="30"/>
      <c r="B52" s="30" t="s">
        <v>41</v>
      </c>
      <c r="C52" s="30"/>
      <c r="D52" s="30"/>
      <c r="E52" s="22">
        <v>65277.07687781567</v>
      </c>
      <c r="F52" s="22"/>
      <c r="G52" s="30"/>
      <c r="H52" s="30"/>
      <c r="I52" s="22">
        <v>59598</v>
      </c>
      <c r="J52" s="32"/>
      <c r="K52" s="32"/>
    </row>
    <row r="53" spans="2:13" ht="15">
      <c r="B53" s="11" t="s">
        <v>42</v>
      </c>
      <c r="E53" s="27">
        <v>5400</v>
      </c>
      <c r="I53" s="27">
        <v>5400</v>
      </c>
      <c r="L53" s="4">
        <f>(I53-E53)/1000</f>
        <v>0</v>
      </c>
      <c r="M53" s="5">
        <f t="shared" si="1"/>
        <v>0</v>
      </c>
    </row>
    <row r="54" spans="5:9" ht="15">
      <c r="E54" s="12">
        <v>248754.79869781568</v>
      </c>
      <c r="I54" s="12">
        <v>243145.49857999998</v>
      </c>
    </row>
    <row r="56" spans="1:13" ht="15">
      <c r="A56" s="11" t="s">
        <v>43</v>
      </c>
      <c r="E56" s="22">
        <v>13607.852651777142</v>
      </c>
      <c r="I56" s="12">
        <v>13679.575287934287</v>
      </c>
      <c r="L56" s="4">
        <f>(I56-E56)/1000</f>
        <v>0.07172263615714473</v>
      </c>
      <c r="M56" s="5">
        <f>L56*1000/I56*100</f>
        <v>0.5243045536684594</v>
      </c>
    </row>
    <row r="57" spans="1:13" ht="15">
      <c r="A57" s="11" t="s">
        <v>44</v>
      </c>
      <c r="E57" s="22">
        <v>629.902</v>
      </c>
      <c r="I57" s="12">
        <v>495.77</v>
      </c>
      <c r="L57" s="4">
        <f>(I57-E57)/1000</f>
        <v>-0.13413200000000006</v>
      </c>
      <c r="M57" s="5">
        <f>L57*1000/I57*100</f>
        <v>-27.055287734231616</v>
      </c>
    </row>
    <row r="58" spans="1:13" ht="15">
      <c r="A58" s="11" t="s">
        <v>45</v>
      </c>
      <c r="E58" s="22">
        <v>102773.441</v>
      </c>
      <c r="I58" s="12">
        <v>105941.252</v>
      </c>
      <c r="L58" s="4">
        <f>(I58-E58)/1000</f>
        <v>3.167810999999987</v>
      </c>
      <c r="M58" s="5">
        <f>L58*1000/I58*100</f>
        <v>2.990158168038251</v>
      </c>
    </row>
    <row r="59" spans="1:13" ht="15">
      <c r="A59" s="11" t="s">
        <v>46</v>
      </c>
      <c r="E59" s="22">
        <v>22.6</v>
      </c>
      <c r="I59" s="12">
        <v>22.6</v>
      </c>
      <c r="L59" s="4">
        <f>(I59-E59)/1000</f>
        <v>0</v>
      </c>
      <c r="M59" s="5">
        <f>L59*1000/I59*100</f>
        <v>0</v>
      </c>
    </row>
    <row r="61" spans="5:9" ht="15.75" thickBot="1">
      <c r="E61" s="31">
        <v>365788.5943495928</v>
      </c>
      <c r="I61" s="31">
        <v>363284.6958679342</v>
      </c>
    </row>
    <row r="62" ht="15.75" thickTop="1"/>
    <row r="63" spans="1:9" ht="15.75" thickBot="1">
      <c r="A63" s="11" t="s">
        <v>47</v>
      </c>
      <c r="E63" s="33">
        <v>1.648735012185438</v>
      </c>
      <c r="I63" s="33">
        <v>1.6112233238666667</v>
      </c>
    </row>
    <row r="64" ht="15.75" thickTop="1"/>
    <row r="65" ht="15">
      <c r="I65" s="34"/>
    </row>
    <row r="68" ht="15">
      <c r="E68" s="35"/>
    </row>
    <row r="69" ht="15">
      <c r="B69" s="11" t="s">
        <v>48</v>
      </c>
    </row>
  </sheetData>
  <mergeCells count="1">
    <mergeCell ref="L5:M5"/>
  </mergeCells>
  <printOptions/>
  <pageMargins left="0.75" right="0.6" top="0.61" bottom="0.62" header="0.35" footer="0.41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glomac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2002-09-11T04:30:05Z</cp:lastPrinted>
  <dcterms:created xsi:type="dcterms:W3CDTF">2002-09-11T04:28:41Z</dcterms:created>
  <dcterms:modified xsi:type="dcterms:W3CDTF">2002-09-11T04:30:43Z</dcterms:modified>
  <cp:category/>
  <cp:version/>
  <cp:contentType/>
  <cp:contentStatus/>
</cp:coreProperties>
</file>